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l="1"/>
  <c r="I12" i="5"/>
  <c r="I13" i="5" s="1"/>
  <c r="F12" i="5"/>
  <c r="F13" i="5" s="1"/>
  <c r="H12" i="5"/>
  <c r="J12" i="5"/>
  <c r="H13" i="5"/>
  <c r="M13" i="5" s="1"/>
  <c r="AF7" i="5"/>
  <c r="L12" i="5" l="1"/>
  <c r="N13" i="5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<sst xmlns="http://schemas.openxmlformats.org/spreadsheetml/2006/main" count="72" uniqueCount="30">
  <si>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</si>
  <si>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</si>
  <si>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</si>
  <si>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</si>
  <si>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</si>
  <si>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</si>
  <si>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</si>
  <si>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</si>
  <si>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</si>
  <si>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</si>
  <si>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</si>
  <si>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</si>
  <si>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</si>
  <si>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</si>
  <si>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</si>
  <si>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</si>
  <si>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</si>
  <si>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</si>
  <si>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</si>
  <si>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</si>
  <si>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</si>
  <si>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</si>
  <si>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</si>
  <si>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</si>
  <si>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AA = Alajärven Ankkurit  (1944)</t>
  </si>
  <si>
    <t>Ari-Matti Meltaus</t>
  </si>
  <si>
    <t>9.</t>
  </si>
  <si>
    <t>22.1.1997   Rovaniemi</t>
  </si>
  <si>
    <t>Napa-Pesis = Napapiirin Pesis-Team  (1998),  kasvattajaseura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</si>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</sst>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26</v>
      </c>
      <c r="Z4" s="1" t="s">
        <v>29</v>
      </c>
      <c r="AA4" s="12">
        <v>9</v>
      </c>
      <c r="AB4" s="12">
        <v>0</v>
      </c>
      <c r="AC4" s="12">
        <v>2</v>
      </c>
      <c r="AD4" s="12">
        <v>0</v>
      </c>
      <c r="AE4" s="12">
        <v>10</v>
      </c>
      <c r="AF4" s="68">
        <v>0.3448</v>
      </c>
      <c r="AG4" s="69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26</v>
      </c>
      <c r="Z6" s="1" t="s">
        <v>29</v>
      </c>
      <c r="AA6" s="12">
        <v>3</v>
      </c>
      <c r="AB6" s="12">
        <v>0</v>
      </c>
      <c r="AC6" s="12">
        <v>0</v>
      </c>
      <c r="AD6" s="12">
        <v>1</v>
      </c>
      <c r="AE6" s="12">
        <v>7</v>
      </c>
      <c r="AF6" s="68">
        <v>0.53839999999999999</v>
      </c>
      <c r="AG6" s="69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12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17</v>
      </c>
      <c r="AF7" s="37">
        <f>PRODUCT(AE7/AG7)</f>
        <v>0.40476190476190477</v>
      </c>
      <c r="AG7" s="21">
        <f>SUM(AG4:AG6)</f>
        <v>42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12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17</v>
      </c>
      <c r="J12" s="60">
        <f>PRODUCT(I12/K12)</f>
        <v>0.40476190476190477</v>
      </c>
      <c r="K12" s="10">
        <f>PRODUCT(AG7+AS7)</f>
        <v>42</v>
      </c>
      <c r="L12" s="53">
        <f>PRODUCT((F12+G12)/E12)</f>
        <v>0.16666666666666666</v>
      </c>
      <c r="M12" s="53">
        <f>PRODUCT(H12/E12)</f>
        <v>8.3333333333333329E-2</v>
      </c>
      <c r="N12" s="53">
        <f>PRODUCT((F12+G12+H12)/E12)</f>
        <v>0.25</v>
      </c>
      <c r="O12" s="53">
        <f>PRODUCT(I12/E12)</f>
        <v>1.4166666666666667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12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17</v>
      </c>
      <c r="J13" s="60">
        <f>PRODUCT(I13/K13)</f>
        <v>0.40476190476190477</v>
      </c>
      <c r="K13" s="16">
        <f>SUM(K10:K12)</f>
        <v>42</v>
      </c>
      <c r="L13" s="53">
        <f>PRODUCT((F13+G13)/E13)</f>
        <v>0.16666666666666666</v>
      </c>
      <c r="M13" s="53">
        <f>PRODUCT(H13/E13)</f>
        <v>8.3333333333333329E-2</v>
      </c>
      <c r="N13" s="53">
        <f>PRODUCT((F13+G13+H13)/E13)</f>
        <v>0.25</v>
      </c>
      <c r="O13" s="53">
        <f>PRODUCT(I13/E13)</f>
        <v>1.4166666666666667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2021-05-29T20:04:24Z</dcterms:modified>
</cp:coreProperties>
</file>